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dskinner\Desktop\"/>
    </mc:Choice>
  </mc:AlternateContent>
  <xr:revisionPtr revIDLastSave="0" documentId="13_ncr:1_{9AA470EA-6021-40A0-894C-A3D07F08E0DF}" xr6:coauthVersionLast="47" xr6:coauthVersionMax="47" xr10:uidLastSave="{00000000-0000-0000-0000-000000000000}"/>
  <bookViews>
    <workbookView xWindow="-120" yWindow="-120" windowWidth="20730" windowHeight="11160" xr2:uid="{2AA092B1-3EB5-428E-9AED-F8DFBC2000E5}"/>
  </bookViews>
  <sheets>
    <sheet name="Sheet1" sheetId="1" r:id="rId1"/>
  </sheets>
  <definedNames>
    <definedName name="_xlnm.Print_Area" localSheetId="0">Sheet1!$A$1:$E$36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1" i="1"/>
  <c r="B10" i="1"/>
  <c r="B9" i="1"/>
  <c r="B22" i="1"/>
  <c r="B25" i="1" s="1"/>
  <c r="B13" i="1" l="1"/>
  <c r="B27" i="1" s="1"/>
  <c r="B33" i="1" s="1"/>
</calcChain>
</file>

<file path=xl/sharedStrings.xml><?xml version="1.0" encoding="utf-8"?>
<sst xmlns="http://schemas.openxmlformats.org/spreadsheetml/2006/main" count="37" uniqueCount="34">
  <si>
    <t>Borrower:</t>
  </si>
  <si>
    <t>Loan Number:</t>
  </si>
  <si>
    <t>Input the fields in GREY</t>
  </si>
  <si>
    <t>Assets</t>
  </si>
  <si>
    <t>Usable Amounts</t>
  </si>
  <si>
    <t>Checking and Savings Accounts</t>
  </si>
  <si>
    <t>Balance</t>
  </si>
  <si>
    <t>Checking and Savings (100% usable)</t>
  </si>
  <si>
    <t>Stocks and Bonds (80% usable)</t>
  </si>
  <si>
    <t>Retirement Assets - age 59 1/2 + (70% usable)</t>
  </si>
  <si>
    <t>Retirement Assets - under 59 1/2 (60% usable)</t>
  </si>
  <si>
    <t>Total Usable Assets</t>
  </si>
  <si>
    <t xml:space="preserve">Funds Needed </t>
  </si>
  <si>
    <t>Stock and Bond Accounts</t>
  </si>
  <si>
    <t>Down Payment or Shortage/funds to close on a refi</t>
  </si>
  <si>
    <t>Borrower Paid Closing Costs</t>
  </si>
  <si>
    <t xml:space="preserve">     Closing Costs and Discount Points</t>
  </si>
  <si>
    <t xml:space="preserve">     Prepaids</t>
  </si>
  <si>
    <t xml:space="preserve">     Less Seller/Realtor credits</t>
  </si>
  <si>
    <t xml:space="preserve">     Less Lender Credit</t>
  </si>
  <si>
    <t xml:space="preserve">     Net Borrower paid closing costs &amp; prepaids</t>
  </si>
  <si>
    <t>Retirement Accounts - age 59 1/2+</t>
  </si>
  <si>
    <t>Required Reserves</t>
  </si>
  <si>
    <t>30 Day Accounts (if applicable)</t>
  </si>
  <si>
    <t>Sum of Funds Needed for Transaction</t>
  </si>
  <si>
    <t>Funds Available for Asset Utilization</t>
  </si>
  <si>
    <r>
      <t xml:space="preserve">Is DTI </t>
    </r>
    <r>
      <rPr>
        <b/>
        <sz val="11"/>
        <color theme="1"/>
        <rFont val="Avenir Next LT Pro"/>
        <family val="2"/>
      </rPr>
      <t>WITHOUT Asset Utilization</t>
    </r>
    <r>
      <rPr>
        <sz val="11"/>
        <color theme="1"/>
        <rFont val="Avenir Next LT Pro"/>
        <family val="2"/>
      </rPr>
      <t xml:space="preserve"> 60% or less?</t>
    </r>
  </si>
  <si>
    <t>Yes</t>
  </si>
  <si>
    <t>Retirement Accounts - under 59 1/2</t>
  </si>
  <si>
    <t>Qualifying Income from Assets</t>
  </si>
  <si>
    <t>Asset Utilization Worksheet</t>
  </si>
  <si>
    <t xml:space="preserve">NQM FUNDING LLC </t>
  </si>
  <si>
    <t>Is the loan amount greater than 3.5 million?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</si>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</sst>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b/>
      <sz val="22"/>
      <color theme="1"/>
      <name val="Avenir Next LT Pro"/>
      <family val="2"/>
    </font>
    <font>
      <b/>
      <sz val="14"/>
      <color theme="1"/>
      <name val="Avenir Next LT Pro"/>
      <family val="2"/>
    </font>
    <font>
      <sz val="12"/>
      <color theme="1"/>
      <name val="Avenir Next LT Pro"/>
      <family val="2"/>
    </font>
    <font>
      <sz val="16"/>
      <color theme="1"/>
      <name val="Avenir Next LT Pro"/>
      <family val="2"/>
    </font>
    <font>
      <b/>
      <u/>
      <sz val="11"/>
      <color theme="1"/>
      <name val="Avenir Next LT Pro"/>
      <family val="2"/>
    </font>
    <font>
      <b/>
      <sz val="11"/>
      <color theme="1"/>
      <name val="Avenir Next LT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2" borderId="1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/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142875</xdr:rowOff>
    </xdr:from>
    <xdr:to>
      <xdr:col>0</xdr:col>
      <xdr:colOff>3377565</xdr:colOff>
      <xdr:row>0</xdr:row>
      <xdr:rowOff>819150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F90E22-2FAB-371A-4EC6-710F7C941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42875"/>
          <a:ext cx="330517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ADF03-CBEF-461E-8880-D624B854EC91}">
  <sheetPr>
    <pageSetUpPr fitToPage="1"/>
  </sheetPr>
  <dimension ref="A1:E35"/>
  <sheetViews>
    <sheetView tabSelected="1" topLeftCell="A4" workbookViewId="0">
      <selection activeCell="E19" sqref="E19"/>
    </sheetView>
  </sheetViews>
  <sheetFormatPr defaultColWidth="8.85546875" defaultRowHeight="15" x14ac:dyDescent="0.25"/>
  <cols>
    <col min="1" max="1" width="52" style="1" customWidth="1"/>
    <col min="2" max="2" width="21.140625" style="1" customWidth="1"/>
    <col min="3" max="3" width="8.85546875" style="1"/>
    <col min="4" max="4" width="44.28515625" style="1" customWidth="1"/>
    <col min="5" max="5" width="28.140625" style="2" customWidth="1"/>
    <col min="6" max="16384" width="8.85546875" style="1"/>
  </cols>
  <sheetData>
    <row r="1" spans="1:5" ht="73.900000000000006" customHeight="1" x14ac:dyDescent="0.25"/>
    <row r="2" spans="1:5" ht="19.149999999999999" customHeight="1" x14ac:dyDescent="0.25"/>
    <row r="3" spans="1:5" ht="27.75" x14ac:dyDescent="0.4">
      <c r="A3" s="3" t="s">
        <v>31</v>
      </c>
    </row>
    <row r="4" spans="1:5" ht="28.5" thickBot="1" x14ac:dyDescent="0.45">
      <c r="A4" s="3" t="s">
        <v>30</v>
      </c>
      <c r="D4" s="4" t="s">
        <v>0</v>
      </c>
      <c r="E4" s="5"/>
    </row>
    <row r="5" spans="1:5" ht="19.5" thickBot="1" x14ac:dyDescent="0.35">
      <c r="D5" s="4" t="s">
        <v>1</v>
      </c>
      <c r="E5" s="6"/>
    </row>
    <row r="6" spans="1:5" ht="20.25" x14ac:dyDescent="0.3">
      <c r="A6" s="7" t="s">
        <v>2</v>
      </c>
    </row>
    <row r="8" spans="1:5" x14ac:dyDescent="0.25">
      <c r="A8" s="8" t="s">
        <v>3</v>
      </c>
      <c r="B8" s="9" t="s">
        <v>4</v>
      </c>
      <c r="D8" s="8" t="s">
        <v>5</v>
      </c>
      <c r="E8" s="10" t="s">
        <v>6</v>
      </c>
    </row>
    <row r="9" spans="1:5" x14ac:dyDescent="0.25">
      <c r="A9" s="1" t="s">
        <v>7</v>
      </c>
      <c r="B9" s="2">
        <f>+(SUM(E9:E14))</f>
        <v>0</v>
      </c>
      <c r="D9" s="11"/>
      <c r="E9" s="12"/>
    </row>
    <row r="10" spans="1:5" x14ac:dyDescent="0.25">
      <c r="A10" s="1" t="s">
        <v>8</v>
      </c>
      <c r="B10" s="2">
        <f>+SUM(E16:E21)*0.8</f>
        <v>0</v>
      </c>
      <c r="D10" s="11"/>
      <c r="E10" s="12"/>
    </row>
    <row r="11" spans="1:5" x14ac:dyDescent="0.25">
      <c r="A11" s="1" t="s">
        <v>9</v>
      </c>
      <c r="B11" s="2">
        <f>SUM(E23:E28)*0.7</f>
        <v>0</v>
      </c>
      <c r="D11" s="11"/>
      <c r="E11" s="12"/>
    </row>
    <row r="12" spans="1:5" x14ac:dyDescent="0.25">
      <c r="A12" s="1" t="s">
        <v>10</v>
      </c>
      <c r="B12" s="2">
        <f>+SUM(E30:E35)*0.6</f>
        <v>0</v>
      </c>
      <c r="D12" s="11"/>
      <c r="E12" s="12"/>
    </row>
    <row r="13" spans="1:5" x14ac:dyDescent="0.25">
      <c r="A13" s="1" t="s">
        <v>11</v>
      </c>
      <c r="B13" s="2">
        <f>SUM(B9:B12)</f>
        <v>0</v>
      </c>
      <c r="D13" s="11"/>
      <c r="E13" s="12"/>
    </row>
    <row r="14" spans="1:5" x14ac:dyDescent="0.25">
      <c r="B14" s="2"/>
      <c r="D14" s="11"/>
      <c r="E14" s="12"/>
    </row>
    <row r="15" spans="1:5" x14ac:dyDescent="0.25">
      <c r="A15" s="8" t="s">
        <v>12</v>
      </c>
      <c r="B15" s="2"/>
      <c r="D15" s="8" t="s">
        <v>13</v>
      </c>
      <c r="E15" s="10" t="s">
        <v>6</v>
      </c>
    </row>
    <row r="16" spans="1:5" x14ac:dyDescent="0.25">
      <c r="A16" s="1" t="s">
        <v>14</v>
      </c>
      <c r="B16" s="12"/>
      <c r="D16" s="11"/>
      <c r="E16" s="12"/>
    </row>
    <row r="17" spans="1:5" x14ac:dyDescent="0.25">
      <c r="A17" s="1" t="s">
        <v>15</v>
      </c>
      <c r="B17" s="2"/>
      <c r="D17" s="11"/>
      <c r="E17" s="12"/>
    </row>
    <row r="18" spans="1:5" x14ac:dyDescent="0.25">
      <c r="A18" s="1" t="s">
        <v>16</v>
      </c>
      <c r="B18" s="12"/>
      <c r="D18" s="11"/>
      <c r="E18" s="12"/>
    </row>
    <row r="19" spans="1:5" x14ac:dyDescent="0.25">
      <c r="A19" s="1" t="s">
        <v>17</v>
      </c>
      <c r="B19" s="12"/>
      <c r="D19" s="11"/>
      <c r="E19" s="12"/>
    </row>
    <row r="20" spans="1:5" x14ac:dyDescent="0.25">
      <c r="A20" s="1" t="s">
        <v>18</v>
      </c>
      <c r="B20" s="12"/>
      <c r="D20" s="11"/>
      <c r="E20" s="12"/>
    </row>
    <row r="21" spans="1:5" x14ac:dyDescent="0.25">
      <c r="A21" s="1" t="s">
        <v>19</v>
      </c>
      <c r="B21" s="12"/>
      <c r="D21" s="11"/>
      <c r="E21" s="12"/>
    </row>
    <row r="22" spans="1:5" x14ac:dyDescent="0.25">
      <c r="A22" s="13" t="s">
        <v>20</v>
      </c>
      <c r="B22" s="2">
        <f>+B18+B19-B20-B21</f>
        <v>0</v>
      </c>
      <c r="D22" s="8" t="s">
        <v>21</v>
      </c>
      <c r="E22" s="10" t="s">
        <v>6</v>
      </c>
    </row>
    <row r="23" spans="1:5" x14ac:dyDescent="0.25">
      <c r="A23" s="1" t="s">
        <v>22</v>
      </c>
      <c r="B23" s="12"/>
      <c r="D23" s="11"/>
      <c r="E23" s="12"/>
    </row>
    <row r="24" spans="1:5" x14ac:dyDescent="0.25">
      <c r="A24" s="1" t="s">
        <v>23</v>
      </c>
      <c r="B24" s="12"/>
      <c r="D24" s="11"/>
      <c r="E24" s="12"/>
    </row>
    <row r="25" spans="1:5" x14ac:dyDescent="0.25">
      <c r="A25" s="1" t="s">
        <v>24</v>
      </c>
      <c r="B25" s="2">
        <f>+B16+B22+B24+B23</f>
        <v>0</v>
      </c>
      <c r="D25" s="11"/>
      <c r="E25" s="12"/>
    </row>
    <row r="26" spans="1:5" x14ac:dyDescent="0.25">
      <c r="B26" s="2"/>
      <c r="D26" s="11"/>
      <c r="E26" s="12"/>
    </row>
    <row r="27" spans="1:5" x14ac:dyDescent="0.25">
      <c r="A27" s="1" t="s">
        <v>25</v>
      </c>
      <c r="B27" s="2">
        <f>+B13-B25</f>
        <v>0</v>
      </c>
      <c r="D27" s="11"/>
      <c r="E27" s="12"/>
    </row>
    <row r="28" spans="1:5" x14ac:dyDescent="0.25">
      <c r="B28" s="2"/>
      <c r="D28" s="11"/>
      <c r="E28" s="12"/>
    </row>
    <row r="29" spans="1:5" x14ac:dyDescent="0.25">
      <c r="A29" s="1" t="s">
        <v>32</v>
      </c>
      <c r="B29" s="12" t="s">
        <v>33</v>
      </c>
      <c r="D29" s="8" t="s">
        <v>28</v>
      </c>
      <c r="E29" s="10" t="s">
        <v>6</v>
      </c>
    </row>
    <row r="30" spans="1:5" x14ac:dyDescent="0.25">
      <c r="B30" s="2"/>
      <c r="D30" s="11"/>
      <c r="E30" s="12"/>
    </row>
    <row r="31" spans="1:5" x14ac:dyDescent="0.25">
      <c r="A31" s="1" t="s">
        <v>26</v>
      </c>
      <c r="B31" s="12" t="s">
        <v>27</v>
      </c>
      <c r="D31" s="11"/>
      <c r="E31" s="12"/>
    </row>
    <row r="32" spans="1:5" x14ac:dyDescent="0.25">
      <c r="B32" s="2"/>
      <c r="D32" s="11"/>
      <c r="E32" s="12"/>
    </row>
    <row r="33" spans="1:5" x14ac:dyDescent="0.25">
      <c r="A33" s="1" t="s">
        <v>29</v>
      </c>
      <c r="B33" s="2">
        <f>IF(B29="Yes",B27/84,IF(B31="Yes",B27/36,B27/60))</f>
        <v>0</v>
      </c>
      <c r="D33" s="11"/>
      <c r="E33" s="12"/>
    </row>
    <row r="34" spans="1:5" x14ac:dyDescent="0.25">
      <c r="B34" s="2"/>
      <c r="D34" s="11"/>
      <c r="E34" s="12"/>
    </row>
    <row r="35" spans="1:5" x14ac:dyDescent="0.25">
      <c r="D35" s="11"/>
      <c r="E35" s="12"/>
    </row>
  </sheetData>
  <sheetProtection algorithmName="SHA-512" hashValue="ZkO9RCKLp9rfaLlWJzViiysnOkUSNUvdEHVpPfA3p9e9DPqUl1DPZ/kYBULHZ2R9D0MO8A85Lw3OsHUC6FgxPA==" saltValue="BryctiPlID0P2mgMYysDKQ==" spinCount="100000" sheet="1" objects="1" scenarios="1"/>
  <dataValidations count="1">
    <dataValidation type="list" allowBlank="1" showInputMessage="1" showErrorMessage="1" sqref="B31 B29" xr:uid="{E87CAEE0-1B65-4D8C-9953-CF6DD540DAAD}">
      <formula1>"Yes,No"</formula1>
    </dataValidation>
  </dataValidations>
  <pageMargins left="0.7" right="0.7" top="0.75" bottom="0.75" header="0.3" footer="0.3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 Bannon</dc:creator>
  <cp:keywords/>
  <dc:description/>
  <cp:lastModifiedBy>David Skinner</cp:lastModifiedBy>
  <cp:revision/>
  <dcterms:created xsi:type="dcterms:W3CDTF">2021-07-06T15:26:15Z</dcterms:created>
  <dcterms:modified xsi:type="dcterms:W3CDTF">2024-03-28T20:59:34Z</dcterms:modified>
  <cp:category/>
  <cp:contentStatus/>
</cp:coreProperties>
</file>